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25 г\"/>
    </mc:Choice>
  </mc:AlternateContent>
  <bookViews>
    <workbookView xWindow="-120" yWindow="-120" windowWidth="20730" windowHeight="1131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F87" i="1"/>
  <c r="F98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H60" i="1" s="1"/>
  <c r="G49" i="1"/>
  <c r="G60" i="1" s="1"/>
  <c r="F49" i="1"/>
  <c r="F60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L193" i="1" s="1"/>
  <c r="J12" i="1"/>
  <c r="J23" i="1" s="1"/>
  <c r="J193" i="1" s="1"/>
  <c r="I12" i="1"/>
  <c r="I23" i="1" s="1"/>
  <c r="I193" i="1" s="1"/>
  <c r="H12" i="1"/>
  <c r="H23" i="1" s="1"/>
  <c r="H193" i="1" s="1"/>
  <c r="G12" i="1"/>
  <c r="G23" i="1" s="1"/>
  <c r="G193" i="1" s="1"/>
  <c r="F12" i="1"/>
  <c r="F23" i="1" s="1"/>
  <c r="F193" i="1" s="1"/>
</calcChain>
</file>

<file path=xl/sharedStrings.xml><?xml version="1.0" encoding="utf-8"?>
<sst xmlns="http://schemas.openxmlformats.org/spreadsheetml/2006/main" count="236" uniqueCount="73">
  <si>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</si>
  <si>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</si>
  <si>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</si>
  <si>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</si>
  <si>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</si>
  <si>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</si>
  <si>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</si>
  <si>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</si>
  <si>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</si>
  <si>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</si>
  <si>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</si>
  <si>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</si>
  <si>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</si>
  <si>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</si>
  <si>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</si>
  <si>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</si>
  <si>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</si>
  <si>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</si>
  <si>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</si>
  <si>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</si>
  <si>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</si>
  <si>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</si>
  <si>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</si>
  <si>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</si>
  <si>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</si>
  <si>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</si>
  <si>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</si>
  <si>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</si>
  <si>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</si>
  <si>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</si>
  <si>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</si>
  <si>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</si>
  <si>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</si>
  <si>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</si>
  <si>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</si>
  <si>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</si>
  <si>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</si>
  <si>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</si>
  <si>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</si>
  <si>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Бутерброды с сыром</t>
  </si>
  <si>
    <t>Чай с лимоном</t>
  </si>
  <si>
    <t>плоды и ягоды свежие(яблоко)</t>
  </si>
  <si>
    <t>плов из птицы</t>
  </si>
  <si>
    <t>Хлеб пшеничный</t>
  </si>
  <si>
    <t>Кофейный напиток с молоком</t>
  </si>
  <si>
    <t>Салат из белокочанной капусты</t>
  </si>
  <si>
    <t>Плоды и ягоды свежие( бананы)</t>
  </si>
  <si>
    <t>ПР</t>
  </si>
  <si>
    <t>Запеканка из творога</t>
  </si>
  <si>
    <t>Плоды и ягоды свежие (бананы)</t>
  </si>
  <si>
    <t>Йогурт</t>
  </si>
  <si>
    <t>макаронные изделия отварные с маслом</t>
  </si>
  <si>
    <t>Компот из сухофруктов</t>
  </si>
  <si>
    <t>Котлеты рубленные из птицы или кролика</t>
  </si>
  <si>
    <t>чай с лимоном</t>
  </si>
  <si>
    <t>плоды и ягоды свежие (яблоки)</t>
  </si>
  <si>
    <t>макароны отварные с сыром</t>
  </si>
  <si>
    <t>Кондитерские изделия</t>
  </si>
  <si>
    <t>Каша гречневая рассыпчатая</t>
  </si>
  <si>
    <t xml:space="preserve">Тефтели ( из говядины) </t>
  </si>
  <si>
    <t>Соки фруктовые и ягодные</t>
  </si>
  <si>
    <t>Икра кабачковая</t>
  </si>
  <si>
    <t>Каша вязкая молочная манная</t>
  </si>
  <si>
    <t>яйца вареные</t>
  </si>
  <si>
    <t>гор.напитки</t>
  </si>
  <si>
    <t>кондитерские изделия</t>
  </si>
  <si>
    <t>капуста тушеная</t>
  </si>
  <si>
    <t>каша вязкая молочная из овясой крупы</t>
  </si>
  <si>
    <t>пирожок с начинкой</t>
  </si>
  <si>
    <t xml:space="preserve">Каша вязкая молочная из рисовой крупы </t>
  </si>
  <si>
    <t>бутерброд с сыром</t>
  </si>
  <si>
    <t>закуски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</si>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</sst>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3"/>
  <sheetViews>
    <sheetView tabSelected="1" view="pageBreakPreview" zoomScaleNormal="10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68" sqref="E6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0"/>
      <c r="D1" s="50"/>
      <c r="E1" s="50"/>
      <c r="F1" s="3" t="s">
        <v>1</v>
      </c>
      <c r="G1" s="1" t="s">
        <v>2</v>
      </c>
      <c r="H1" s="51"/>
      <c r="I1" s="51"/>
      <c r="J1" s="51"/>
      <c r="K1" s="51"/>
    </row>
    <row r="2" spans="1:12" ht="18" x14ac:dyDescent="0.25">
      <c r="A2" s="4" t="s">
        <v>3</v>
      </c>
      <c r="C2" s="1"/>
      <c r="G2" s="1" t="s">
        <v>4</v>
      </c>
      <c r="H2" s="51"/>
      <c r="I2" s="51"/>
      <c r="J2" s="51"/>
      <c r="K2" s="51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62</v>
      </c>
      <c r="F6" s="20">
        <v>200</v>
      </c>
      <c r="G6" s="20">
        <v>7.82</v>
      </c>
      <c r="H6" s="20">
        <v>9.74</v>
      </c>
      <c r="I6" s="20">
        <v>46.5</v>
      </c>
      <c r="J6" s="20">
        <v>288.7</v>
      </c>
      <c r="K6" s="21">
        <v>181</v>
      </c>
      <c r="L6" s="20"/>
    </row>
    <row r="7" spans="1:12" x14ac:dyDescent="0.25">
      <c r="A7" s="22"/>
      <c r="B7" s="23"/>
      <c r="C7" s="24"/>
      <c r="D7" s="25" t="s">
        <v>26</v>
      </c>
      <c r="E7" s="26" t="s">
        <v>39</v>
      </c>
      <c r="F7" s="27">
        <v>48</v>
      </c>
      <c r="G7" s="27">
        <v>6.38</v>
      </c>
      <c r="H7" s="27">
        <v>10.71</v>
      </c>
      <c r="I7" s="27">
        <v>12.77</v>
      </c>
      <c r="J7" s="27">
        <v>159.84</v>
      </c>
      <c r="K7" s="28">
        <v>3</v>
      </c>
      <c r="L7" s="27"/>
    </row>
    <row r="8" spans="1:12" x14ac:dyDescent="0.25">
      <c r="A8" s="22"/>
      <c r="B8" s="23"/>
      <c r="C8" s="24"/>
      <c r="D8" s="29" t="s">
        <v>34</v>
      </c>
      <c r="E8" s="26" t="s">
        <v>40</v>
      </c>
      <c r="F8" s="27">
        <v>200</v>
      </c>
      <c r="G8" s="27">
        <v>0.13</v>
      </c>
      <c r="H8" s="27">
        <v>0.02</v>
      </c>
      <c r="I8" s="27">
        <v>15.2</v>
      </c>
      <c r="J8" s="27">
        <v>62</v>
      </c>
      <c r="K8" s="28">
        <v>377</v>
      </c>
      <c r="L8" s="27"/>
    </row>
    <row r="9" spans="1:12" x14ac:dyDescent="0.25">
      <c r="A9" s="22"/>
      <c r="B9" s="23"/>
      <c r="C9" s="24"/>
      <c r="D9" s="29" t="s">
        <v>27</v>
      </c>
      <c r="E9" s="26" t="s">
        <v>41</v>
      </c>
      <c r="F9" s="27">
        <v>150</v>
      </c>
      <c r="G9" s="27">
        <v>0.4</v>
      </c>
      <c r="H9" s="27">
        <v>0.4</v>
      </c>
      <c r="I9" s="27">
        <v>9.8000000000000007</v>
      </c>
      <c r="J9" s="27">
        <v>47</v>
      </c>
      <c r="K9" s="28">
        <v>338</v>
      </c>
      <c r="L9" s="27"/>
    </row>
    <row r="10" spans="1:12" x14ac:dyDescent="0.25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30"/>
      <c r="B12" s="31"/>
      <c r="C12" s="32"/>
      <c r="D12" s="33" t="s">
        <v>28</v>
      </c>
      <c r="E12" s="34"/>
      <c r="F12" s="35">
        <f>SUM(F6:F11)</f>
        <v>598</v>
      </c>
      <c r="G12" s="35">
        <f>SUM(G6:G11)</f>
        <v>14.73</v>
      </c>
      <c r="H12" s="35">
        <f>SUM(H6:H11)</f>
        <v>20.87</v>
      </c>
      <c r="I12" s="35">
        <f>SUM(I6:I11)</f>
        <v>84.27</v>
      </c>
      <c r="J12" s="35">
        <f>SUM(J6:J11)</f>
        <v>557.54</v>
      </c>
      <c r="K12" s="36"/>
      <c r="L12" s="35">
        <f>SUM(L6:L11)</f>
        <v>0</v>
      </c>
    </row>
    <row r="13" spans="1:12" x14ac:dyDescent="0.25">
      <c r="A13" s="37">
        <f>A6</f>
        <v>1</v>
      </c>
      <c r="B13" s="38">
        <f>B6</f>
        <v>1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22"/>
      <c r="B14" s="23"/>
      <c r="C14" s="24"/>
      <c r="D14" s="29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32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35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36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30"/>
      <c r="B22" s="31"/>
      <c r="C22" s="32"/>
      <c r="D22" s="33" t="s">
        <v>28</v>
      </c>
      <c r="E22" s="34"/>
      <c r="F22" s="35">
        <f>SUM(F13:F21)</f>
        <v>0</v>
      </c>
      <c r="G22" s="35">
        <f>SUM(G13:G21)</f>
        <v>0</v>
      </c>
      <c r="H22" s="35">
        <f>SUM(H13:H21)</f>
        <v>0</v>
      </c>
      <c r="I22" s="35">
        <f>SUM(I13:I21)</f>
        <v>0</v>
      </c>
      <c r="J22" s="35">
        <f>SUM(J13:J21)</f>
        <v>0</v>
      </c>
      <c r="K22" s="36"/>
      <c r="L22" s="35">
        <f>SUM(L13:L21)</f>
        <v>0</v>
      </c>
    </row>
    <row r="23" spans="1:12" ht="15" customHeight="1" x14ac:dyDescent="0.25">
      <c r="A23" s="40">
        <f>A6</f>
        <v>1</v>
      </c>
      <c r="B23" s="41">
        <f>B6</f>
        <v>1</v>
      </c>
      <c r="C23" s="52" t="s">
        <v>37</v>
      </c>
      <c r="D23" s="52"/>
      <c r="E23" s="42"/>
      <c r="F23" s="43">
        <f>F12+F22</f>
        <v>598</v>
      </c>
      <c r="G23" s="43">
        <f>G12+G22</f>
        <v>14.73</v>
      </c>
      <c r="H23" s="43">
        <f>H12+H22</f>
        <v>20.87</v>
      </c>
      <c r="I23" s="43">
        <f>I12+I22</f>
        <v>84.27</v>
      </c>
      <c r="J23" s="43">
        <f>J12+J22</f>
        <v>557.54</v>
      </c>
      <c r="K23" s="43"/>
      <c r="L23" s="43">
        <f>L12+L22</f>
        <v>0</v>
      </c>
    </row>
    <row r="24" spans="1:12" x14ac:dyDescent="0.25">
      <c r="A24" s="44">
        <v>1</v>
      </c>
      <c r="B24" s="23">
        <v>2</v>
      </c>
      <c r="C24" s="17" t="s">
        <v>23</v>
      </c>
      <c r="D24" s="18" t="s">
        <v>24</v>
      </c>
      <c r="E24" s="19" t="s">
        <v>42</v>
      </c>
      <c r="F24" s="20">
        <v>180</v>
      </c>
      <c r="G24" s="20">
        <v>5.62</v>
      </c>
      <c r="H24" s="20">
        <v>8.86</v>
      </c>
      <c r="I24" s="20">
        <v>36.26</v>
      </c>
      <c r="J24" s="20">
        <v>239.78</v>
      </c>
      <c r="K24" s="21">
        <v>291</v>
      </c>
      <c r="L24" s="20"/>
    </row>
    <row r="25" spans="1:12" x14ac:dyDescent="0.25">
      <c r="A25" s="44"/>
      <c r="B25" s="23"/>
      <c r="C25" s="24"/>
      <c r="D25" s="25" t="s">
        <v>26</v>
      </c>
      <c r="E25" s="26" t="s">
        <v>43</v>
      </c>
      <c r="F25" s="27">
        <v>30</v>
      </c>
      <c r="G25" s="27">
        <v>3.8</v>
      </c>
      <c r="H25" s="27">
        <v>0.4</v>
      </c>
      <c r="I25" s="27">
        <v>24.6</v>
      </c>
      <c r="J25" s="27">
        <v>117.5</v>
      </c>
      <c r="K25" s="28" t="s">
        <v>47</v>
      </c>
      <c r="L25" s="27"/>
    </row>
    <row r="26" spans="1:12" x14ac:dyDescent="0.25">
      <c r="A26" s="44"/>
      <c r="B26" s="23"/>
      <c r="C26" s="24"/>
      <c r="D26" s="29" t="s">
        <v>25</v>
      </c>
      <c r="E26" s="26" t="s">
        <v>44</v>
      </c>
      <c r="F26" s="27">
        <v>200</v>
      </c>
      <c r="G26" s="27">
        <v>3.16</v>
      </c>
      <c r="H26" s="27">
        <v>2.67</v>
      </c>
      <c r="I26" s="27">
        <v>15.94</v>
      </c>
      <c r="J26" s="27">
        <v>100.6</v>
      </c>
      <c r="K26" s="28">
        <v>379</v>
      </c>
      <c r="L26" s="27"/>
    </row>
    <row r="27" spans="1:12" x14ac:dyDescent="0.25">
      <c r="A27" s="44"/>
      <c r="B27" s="23"/>
      <c r="C27" s="24"/>
      <c r="D27" s="29" t="s">
        <v>27</v>
      </c>
      <c r="E27" s="26" t="s">
        <v>46</v>
      </c>
      <c r="F27" s="27">
        <v>150</v>
      </c>
      <c r="G27" s="27">
        <v>2.25</v>
      </c>
      <c r="H27" s="27">
        <v>0.75</v>
      </c>
      <c r="I27" s="27">
        <v>31.5</v>
      </c>
      <c r="J27" s="27">
        <v>142.5</v>
      </c>
      <c r="K27" s="28">
        <v>338</v>
      </c>
      <c r="L27" s="27"/>
    </row>
    <row r="28" spans="1:12" x14ac:dyDescent="0.25">
      <c r="A28" s="44"/>
      <c r="B28" s="23"/>
      <c r="C28" s="24"/>
      <c r="D28" s="25"/>
      <c r="E28" s="26"/>
      <c r="F28" s="27"/>
      <c r="G28" s="27"/>
      <c r="H28" s="27"/>
      <c r="I28" s="27"/>
      <c r="J28" s="27"/>
      <c r="K28" s="28"/>
      <c r="L28" s="27"/>
    </row>
    <row r="29" spans="1:12" x14ac:dyDescent="0.25">
      <c r="A29" s="44"/>
      <c r="B29" s="23"/>
      <c r="C29" s="24"/>
      <c r="D29" s="25"/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5"/>
      <c r="B30" s="31"/>
      <c r="C30" s="32"/>
      <c r="D30" s="33" t="s">
        <v>28</v>
      </c>
      <c r="E30" s="34"/>
      <c r="F30" s="35">
        <f>SUM(F24:F29)</f>
        <v>560</v>
      </c>
      <c r="G30" s="35">
        <f>SUM(G24:G29)</f>
        <v>14.83</v>
      </c>
      <c r="H30" s="35">
        <f>SUM(H24:H29)</f>
        <v>12.68</v>
      </c>
      <c r="I30" s="35">
        <f>SUM(I24:I29)</f>
        <v>108.3</v>
      </c>
      <c r="J30" s="35">
        <f>SUM(J24:J29)</f>
        <v>600.38</v>
      </c>
      <c r="K30" s="36"/>
      <c r="L30" s="35">
        <f>SUM(L24:L29)</f>
        <v>0</v>
      </c>
    </row>
    <row r="31" spans="1:12" x14ac:dyDescent="0.25">
      <c r="A31" s="38">
        <f>A24</f>
        <v>1</v>
      </c>
      <c r="B31" s="38">
        <f>B24</f>
        <v>2</v>
      </c>
      <c r="C31" s="39" t="s">
        <v>29</v>
      </c>
      <c r="D31" s="29" t="s">
        <v>30</v>
      </c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4"/>
      <c r="B32" s="23"/>
      <c r="C32" s="24"/>
      <c r="D32" s="29" t="s">
        <v>31</v>
      </c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44"/>
      <c r="B33" s="23"/>
      <c r="C33" s="24"/>
      <c r="D33" s="29" t="s">
        <v>32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33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34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35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5"/>
      <c r="B40" s="31"/>
      <c r="C40" s="32"/>
      <c r="D40" s="33" t="s">
        <v>28</v>
      </c>
      <c r="E40" s="34"/>
      <c r="F40" s="35">
        <f>SUM(F31:F39)</f>
        <v>0</v>
      </c>
      <c r="G40" s="35">
        <f>SUM(G31:G39)</f>
        <v>0</v>
      </c>
      <c r="H40" s="35">
        <f>SUM(H31:H39)</f>
        <v>0</v>
      </c>
      <c r="I40" s="35">
        <f>SUM(I31:I39)</f>
        <v>0</v>
      </c>
      <c r="J40" s="35">
        <f>SUM(J31:J39)</f>
        <v>0</v>
      </c>
      <c r="K40" s="36"/>
      <c r="L40" s="35">
        <f>SUM(L31:L39)</f>
        <v>0</v>
      </c>
    </row>
    <row r="41" spans="1:12" ht="15.75" customHeight="1" x14ac:dyDescent="0.25">
      <c r="A41" s="46">
        <f>A24</f>
        <v>1</v>
      </c>
      <c r="B41" s="46">
        <f>B24</f>
        <v>2</v>
      </c>
      <c r="C41" s="52" t="s">
        <v>37</v>
      </c>
      <c r="D41" s="52"/>
      <c r="E41" s="42"/>
      <c r="F41" s="43">
        <f>F30+F40</f>
        <v>560</v>
      </c>
      <c r="G41" s="43">
        <f>G30+G40</f>
        <v>14.83</v>
      </c>
      <c r="H41" s="43">
        <f>H30+H40</f>
        <v>12.68</v>
      </c>
      <c r="I41" s="43">
        <f>I30+I40</f>
        <v>108.3</v>
      </c>
      <c r="J41" s="43">
        <f>J30+J40</f>
        <v>600.38</v>
      </c>
      <c r="K41" s="43"/>
      <c r="L41" s="43">
        <f>L30+L40</f>
        <v>0</v>
      </c>
    </row>
    <row r="42" spans="1:12" x14ac:dyDescent="0.25">
      <c r="A42" s="15">
        <v>1</v>
      </c>
      <c r="B42" s="16">
        <v>3</v>
      </c>
      <c r="C42" s="17" t="s">
        <v>23</v>
      </c>
      <c r="D42" s="18" t="s">
        <v>24</v>
      </c>
      <c r="E42" s="19" t="s">
        <v>48</v>
      </c>
      <c r="F42" s="20">
        <v>150</v>
      </c>
      <c r="G42" s="20">
        <v>27.49</v>
      </c>
      <c r="H42" s="20">
        <v>19.829999999999998</v>
      </c>
      <c r="I42" s="20">
        <v>35.08</v>
      </c>
      <c r="J42" s="20">
        <v>430.83</v>
      </c>
      <c r="K42" s="21">
        <v>223</v>
      </c>
      <c r="L42" s="20"/>
    </row>
    <row r="43" spans="1:12" x14ac:dyDescent="0.25">
      <c r="A43" s="22"/>
      <c r="B43" s="23"/>
      <c r="C43" s="24"/>
      <c r="D43" s="25" t="s">
        <v>27</v>
      </c>
      <c r="E43" s="26" t="s">
        <v>49</v>
      </c>
      <c r="F43" s="27">
        <v>200</v>
      </c>
      <c r="G43" s="27">
        <v>2.25</v>
      </c>
      <c r="H43" s="27">
        <v>0.75</v>
      </c>
      <c r="I43" s="27">
        <v>31.5</v>
      </c>
      <c r="J43" s="27">
        <v>142.5</v>
      </c>
      <c r="K43" s="28">
        <v>338</v>
      </c>
      <c r="L43" s="27"/>
    </row>
    <row r="44" spans="1:12" x14ac:dyDescent="0.25">
      <c r="A44" s="22"/>
      <c r="B44" s="23"/>
      <c r="C44" s="24"/>
      <c r="D44" s="29" t="s">
        <v>72</v>
      </c>
      <c r="E44" s="26" t="s">
        <v>50</v>
      </c>
      <c r="F44" s="27">
        <v>200</v>
      </c>
      <c r="G44" s="27">
        <v>27</v>
      </c>
      <c r="H44" s="27">
        <v>19.7</v>
      </c>
      <c r="I44" s="27">
        <v>34</v>
      </c>
      <c r="J44" s="27">
        <v>370</v>
      </c>
      <c r="K44" s="28">
        <v>386</v>
      </c>
      <c r="L44" s="27"/>
    </row>
    <row r="45" spans="1:12" x14ac:dyDescent="0.25">
      <c r="A45" s="22"/>
      <c r="B45" s="23"/>
      <c r="C45" s="24"/>
      <c r="D45" s="29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9"/>
      <c r="E46" s="26"/>
      <c r="F46" s="27"/>
      <c r="G46" s="27"/>
      <c r="H46" s="27"/>
      <c r="I46" s="27"/>
      <c r="J46" s="27"/>
      <c r="K46" s="28"/>
      <c r="L46" s="27"/>
    </row>
    <row r="47" spans="1:12" x14ac:dyDescent="0.25">
      <c r="A47" s="22"/>
      <c r="B47" s="23"/>
      <c r="C47" s="24"/>
      <c r="D47" s="25"/>
      <c r="E47" s="26"/>
      <c r="F47" s="27"/>
      <c r="G47" s="27"/>
      <c r="H47" s="27"/>
      <c r="I47" s="27"/>
      <c r="J47" s="27"/>
      <c r="K47" s="28"/>
      <c r="L47" s="27"/>
    </row>
    <row r="48" spans="1:12" x14ac:dyDescent="0.25">
      <c r="A48" s="22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30"/>
      <c r="B49" s="31"/>
      <c r="C49" s="32"/>
      <c r="D49" s="33" t="s">
        <v>28</v>
      </c>
      <c r="E49" s="34"/>
      <c r="F49" s="35">
        <f>SUM(F42:F48)</f>
        <v>550</v>
      </c>
      <c r="G49" s="35">
        <f>SUM(G42:G48)</f>
        <v>56.739999999999995</v>
      </c>
      <c r="H49" s="35">
        <f>SUM(H42:H48)</f>
        <v>40.28</v>
      </c>
      <c r="I49" s="35">
        <f>SUM(I42:I48)</f>
        <v>100.58</v>
      </c>
      <c r="J49" s="35">
        <f>SUM(J42:J48)</f>
        <v>943.32999999999993</v>
      </c>
      <c r="K49" s="36"/>
      <c r="L49" s="35">
        <f>SUM(L42:L48)</f>
        <v>0</v>
      </c>
    </row>
    <row r="50" spans="1:12" x14ac:dyDescent="0.25">
      <c r="A50" s="37">
        <f>A42</f>
        <v>1</v>
      </c>
      <c r="B50" s="38">
        <f>B42</f>
        <v>3</v>
      </c>
      <c r="C50" s="39" t="s">
        <v>29</v>
      </c>
      <c r="D50" s="29" t="s">
        <v>30</v>
      </c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22"/>
      <c r="B51" s="23"/>
      <c r="C51" s="24"/>
      <c r="D51" s="29" t="s">
        <v>31</v>
      </c>
      <c r="E51" s="26"/>
      <c r="F51" s="27"/>
      <c r="G51" s="27"/>
      <c r="H51" s="27"/>
      <c r="I51" s="27"/>
      <c r="J51" s="27"/>
      <c r="K51" s="28"/>
      <c r="L51" s="27"/>
    </row>
    <row r="52" spans="1:12" x14ac:dyDescent="0.25">
      <c r="A52" s="22"/>
      <c r="B52" s="23"/>
      <c r="C52" s="24"/>
      <c r="D52" s="29" t="s">
        <v>32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33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34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35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30"/>
      <c r="B59" s="31"/>
      <c r="C59" s="32"/>
      <c r="D59" s="33" t="s">
        <v>28</v>
      </c>
      <c r="E59" s="34"/>
      <c r="F59" s="35">
        <f>SUM(F50:F58)</f>
        <v>0</v>
      </c>
      <c r="G59" s="35">
        <f>SUM(G50:G58)</f>
        <v>0</v>
      </c>
      <c r="H59" s="35">
        <f>SUM(H50:H58)</f>
        <v>0</v>
      </c>
      <c r="I59" s="35">
        <f>SUM(I50:I58)</f>
        <v>0</v>
      </c>
      <c r="J59" s="35">
        <f>SUM(J50:J58)</f>
        <v>0</v>
      </c>
      <c r="K59" s="36"/>
      <c r="L59" s="35">
        <f>SUM(L50:L58)</f>
        <v>0</v>
      </c>
    </row>
    <row r="60" spans="1:12" ht="15.75" customHeight="1" x14ac:dyDescent="0.25">
      <c r="A60" s="40">
        <f>A42</f>
        <v>1</v>
      </c>
      <c r="B60" s="41">
        <f>B42</f>
        <v>3</v>
      </c>
      <c r="C60" s="52" t="s">
        <v>37</v>
      </c>
      <c r="D60" s="52"/>
      <c r="E60" s="42"/>
      <c r="F60" s="43">
        <f>F49+F59</f>
        <v>550</v>
      </c>
      <c r="G60" s="43">
        <f>G49+G59</f>
        <v>56.739999999999995</v>
      </c>
      <c r="H60" s="43">
        <f>H49+H59</f>
        <v>40.28</v>
      </c>
      <c r="I60" s="43">
        <f>I49+I59</f>
        <v>100.58</v>
      </c>
      <c r="J60" s="43">
        <f>J49+J59</f>
        <v>943.32999999999993</v>
      </c>
      <c r="K60" s="43"/>
      <c r="L60" s="43">
        <f>L49+L59</f>
        <v>0</v>
      </c>
    </row>
    <row r="61" spans="1:12" x14ac:dyDescent="0.25">
      <c r="A61" s="15">
        <v>1</v>
      </c>
      <c r="B61" s="16">
        <v>4</v>
      </c>
      <c r="C61" s="17" t="s">
        <v>23</v>
      </c>
      <c r="D61" s="18" t="s">
        <v>24</v>
      </c>
      <c r="E61" s="19" t="s">
        <v>51</v>
      </c>
      <c r="F61" s="20">
        <v>180</v>
      </c>
      <c r="G61" s="20">
        <v>7.8</v>
      </c>
      <c r="H61" s="20">
        <v>7.16</v>
      </c>
      <c r="I61" s="20">
        <v>49.18</v>
      </c>
      <c r="J61" s="20">
        <v>289.44</v>
      </c>
      <c r="K61" s="21">
        <v>203</v>
      </c>
      <c r="L61" s="20"/>
    </row>
    <row r="62" spans="1:12" x14ac:dyDescent="0.25">
      <c r="A62" s="22"/>
      <c r="B62" s="23"/>
      <c r="C62" s="24"/>
      <c r="D62" s="25" t="s">
        <v>34</v>
      </c>
      <c r="E62" s="26" t="s">
        <v>52</v>
      </c>
      <c r="F62" s="27">
        <v>200</v>
      </c>
      <c r="G62" s="27">
        <v>0.18</v>
      </c>
      <c r="H62" s="27">
        <v>0.09</v>
      </c>
      <c r="I62" s="27">
        <v>26.82</v>
      </c>
      <c r="J62" s="27">
        <v>108.81</v>
      </c>
      <c r="K62" s="28">
        <v>349</v>
      </c>
      <c r="L62" s="27"/>
    </row>
    <row r="63" spans="1:12" x14ac:dyDescent="0.25">
      <c r="A63" s="22"/>
      <c r="B63" s="23"/>
      <c r="C63" s="24"/>
      <c r="D63" s="29" t="s">
        <v>30</v>
      </c>
      <c r="E63" s="26" t="s">
        <v>45</v>
      </c>
      <c r="F63" s="27">
        <v>60</v>
      </c>
      <c r="G63" s="27">
        <v>1.8</v>
      </c>
      <c r="H63" s="27">
        <v>5.09</v>
      </c>
      <c r="I63" s="27">
        <v>9.69</v>
      </c>
      <c r="J63" s="27">
        <v>92.93</v>
      </c>
      <c r="K63" s="28">
        <v>45</v>
      </c>
      <c r="L63" s="27"/>
    </row>
    <row r="64" spans="1:12" x14ac:dyDescent="0.25">
      <c r="A64" s="22"/>
      <c r="B64" s="23"/>
      <c r="C64" s="24"/>
      <c r="D64" s="29" t="s">
        <v>26</v>
      </c>
      <c r="E64" s="26" t="s">
        <v>43</v>
      </c>
      <c r="F64" s="27">
        <v>30</v>
      </c>
      <c r="G64" s="27">
        <v>3.8</v>
      </c>
      <c r="H64" s="27">
        <v>0.4</v>
      </c>
      <c r="I64" s="27">
        <v>24.6</v>
      </c>
      <c r="J64" s="27">
        <v>117.5</v>
      </c>
      <c r="K64" s="28" t="s">
        <v>47</v>
      </c>
      <c r="L64" s="27"/>
    </row>
    <row r="65" spans="1:12" x14ac:dyDescent="0.25">
      <c r="A65" s="22"/>
      <c r="B65" s="23"/>
      <c r="C65" s="24"/>
      <c r="D65" s="29" t="s">
        <v>27</v>
      </c>
      <c r="E65" s="26" t="s">
        <v>53</v>
      </c>
      <c r="F65" s="27">
        <v>100</v>
      </c>
      <c r="G65" s="27">
        <v>17.399999999999999</v>
      </c>
      <c r="H65" s="27">
        <v>16.8</v>
      </c>
      <c r="I65" s="27">
        <v>16.3</v>
      </c>
      <c r="J65" s="27">
        <v>286</v>
      </c>
      <c r="K65" s="28">
        <v>294</v>
      </c>
      <c r="L65" s="27"/>
    </row>
    <row r="66" spans="1:12" x14ac:dyDescent="0.25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 x14ac:dyDescent="0.25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30"/>
      <c r="B68" s="31"/>
      <c r="C68" s="32"/>
      <c r="D68" s="33" t="s">
        <v>28</v>
      </c>
      <c r="E68" s="34"/>
      <c r="F68" s="35">
        <f>SUM(F61:F67)</f>
        <v>570</v>
      </c>
      <c r="G68" s="35">
        <f>SUM(G61:G67)</f>
        <v>30.979999999999997</v>
      </c>
      <c r="H68" s="35">
        <f>SUM(H61:H67)</f>
        <v>29.54</v>
      </c>
      <c r="I68" s="35">
        <f>SUM(I61:I67)</f>
        <v>126.58999999999999</v>
      </c>
      <c r="J68" s="35">
        <f>SUM(J61:J67)</f>
        <v>894.68000000000006</v>
      </c>
      <c r="K68" s="36"/>
      <c r="L68" s="35">
        <f>SUM(L61:L67)</f>
        <v>0</v>
      </c>
    </row>
    <row r="69" spans="1:12" x14ac:dyDescent="0.25">
      <c r="A69" s="37">
        <f>A61</f>
        <v>1</v>
      </c>
      <c r="B69" s="38">
        <f>B61</f>
        <v>4</v>
      </c>
      <c r="C69" s="39" t="s">
        <v>29</v>
      </c>
      <c r="D69" s="29" t="s">
        <v>30</v>
      </c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22"/>
      <c r="B70" s="23"/>
      <c r="C70" s="24"/>
      <c r="D70" s="29" t="s">
        <v>31</v>
      </c>
      <c r="E70" s="26"/>
      <c r="F70" s="27"/>
      <c r="G70" s="27"/>
      <c r="H70" s="27"/>
      <c r="I70" s="27"/>
      <c r="J70" s="27"/>
      <c r="K70" s="28"/>
      <c r="L70" s="27"/>
    </row>
    <row r="71" spans="1:12" x14ac:dyDescent="0.25">
      <c r="A71" s="22"/>
      <c r="B71" s="23"/>
      <c r="C71" s="24"/>
      <c r="D71" s="29" t="s">
        <v>32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33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34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35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5"/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30"/>
      <c r="B78" s="31"/>
      <c r="C78" s="32"/>
      <c r="D78" s="33" t="s">
        <v>28</v>
      </c>
      <c r="E78" s="34"/>
      <c r="F78" s="35">
        <f>SUM(F69:F77)</f>
        <v>0</v>
      </c>
      <c r="G78" s="35">
        <f>SUM(G69:G77)</f>
        <v>0</v>
      </c>
      <c r="H78" s="35">
        <f>SUM(H69:H77)</f>
        <v>0</v>
      </c>
      <c r="I78" s="35">
        <f>SUM(I69:I77)</f>
        <v>0</v>
      </c>
      <c r="J78" s="35">
        <f>SUM(J69:J77)</f>
        <v>0</v>
      </c>
      <c r="K78" s="36"/>
      <c r="L78" s="35">
        <f>SUM(L69:L77)</f>
        <v>0</v>
      </c>
    </row>
    <row r="79" spans="1:12" ht="15.75" customHeight="1" x14ac:dyDescent="0.25">
      <c r="A79" s="40">
        <f>A61</f>
        <v>1</v>
      </c>
      <c r="B79" s="41">
        <f>B61</f>
        <v>4</v>
      </c>
      <c r="C79" s="52" t="s">
        <v>37</v>
      </c>
      <c r="D79" s="52"/>
      <c r="E79" s="42"/>
      <c r="F79" s="43">
        <f>F68+F78</f>
        <v>570</v>
      </c>
      <c r="G79" s="43">
        <f>G68+G78</f>
        <v>30.979999999999997</v>
      </c>
      <c r="H79" s="43">
        <f>H68+H78</f>
        <v>29.54</v>
      </c>
      <c r="I79" s="43">
        <f>I68+I78</f>
        <v>126.58999999999999</v>
      </c>
      <c r="J79" s="43">
        <f>J68+J78</f>
        <v>894.68000000000006</v>
      </c>
      <c r="K79" s="43"/>
      <c r="L79" s="43">
        <f>L68+L78</f>
        <v>0</v>
      </c>
    </row>
    <row r="80" spans="1:12" x14ac:dyDescent="0.25">
      <c r="A80" s="15">
        <v>1</v>
      </c>
      <c r="B80" s="16">
        <v>5</v>
      </c>
      <c r="C80" s="17" t="s">
        <v>23</v>
      </c>
      <c r="D80" s="18" t="s">
        <v>24</v>
      </c>
      <c r="E80" s="19" t="s">
        <v>66</v>
      </c>
      <c r="F80" s="20">
        <v>200</v>
      </c>
      <c r="G80" s="20">
        <v>3.42</v>
      </c>
      <c r="H80" s="20">
        <v>6.56</v>
      </c>
      <c r="I80" s="20">
        <v>21.72</v>
      </c>
      <c r="J80" s="20">
        <v>153.32</v>
      </c>
      <c r="K80" s="21">
        <v>139</v>
      </c>
      <c r="L80" s="20"/>
    </row>
    <row r="81" spans="1:12" x14ac:dyDescent="0.25">
      <c r="A81" s="22"/>
      <c r="B81" s="23"/>
      <c r="C81" s="24"/>
      <c r="D81" s="25" t="s">
        <v>30</v>
      </c>
      <c r="E81" s="26" t="s">
        <v>63</v>
      </c>
      <c r="F81" s="27">
        <v>100</v>
      </c>
      <c r="G81" s="27">
        <v>22</v>
      </c>
      <c r="H81" s="27">
        <v>9.19</v>
      </c>
      <c r="I81" s="27">
        <v>1.34</v>
      </c>
      <c r="J81" s="27">
        <v>234</v>
      </c>
      <c r="K81" s="28">
        <v>209</v>
      </c>
      <c r="L81" s="27"/>
    </row>
    <row r="82" spans="1:12" x14ac:dyDescent="0.25">
      <c r="A82" s="22"/>
      <c r="B82" s="23"/>
      <c r="C82" s="24"/>
      <c r="D82" s="29" t="s">
        <v>26</v>
      </c>
      <c r="E82" s="26" t="s">
        <v>43</v>
      </c>
      <c r="F82" s="27">
        <v>30</v>
      </c>
      <c r="G82" s="27">
        <v>3.8</v>
      </c>
      <c r="H82" s="27">
        <v>0.4</v>
      </c>
      <c r="I82" s="27">
        <v>24.6</v>
      </c>
      <c r="J82" s="27">
        <v>117.5</v>
      </c>
      <c r="K82" s="28" t="s">
        <v>47</v>
      </c>
      <c r="L82" s="27"/>
    </row>
    <row r="83" spans="1:12" x14ac:dyDescent="0.25">
      <c r="A83" s="22"/>
      <c r="B83" s="23"/>
      <c r="C83" s="24"/>
      <c r="D83" s="29" t="s">
        <v>64</v>
      </c>
      <c r="E83" s="26" t="s">
        <v>54</v>
      </c>
      <c r="F83" s="27">
        <v>200</v>
      </c>
      <c r="G83" s="27">
        <v>0.13</v>
      </c>
      <c r="H83" s="27">
        <v>0.02</v>
      </c>
      <c r="I83" s="27">
        <v>15.2</v>
      </c>
      <c r="J83" s="27">
        <v>62</v>
      </c>
      <c r="K83" s="28">
        <v>377</v>
      </c>
      <c r="L83" s="27"/>
    </row>
    <row r="84" spans="1:12" x14ac:dyDescent="0.25">
      <c r="A84" s="22"/>
      <c r="B84" s="23"/>
      <c r="C84" s="24"/>
      <c r="D84" s="29"/>
      <c r="E84" s="26" t="s">
        <v>65</v>
      </c>
      <c r="F84" s="27">
        <v>50</v>
      </c>
      <c r="G84" s="27">
        <v>0.66</v>
      </c>
      <c r="H84" s="27">
        <v>0.12</v>
      </c>
      <c r="I84" s="27">
        <v>2.2799999999999998</v>
      </c>
      <c r="J84" s="27">
        <v>13.2</v>
      </c>
      <c r="K84" s="28" t="s">
        <v>47</v>
      </c>
      <c r="L84" s="27"/>
    </row>
    <row r="85" spans="1:12" x14ac:dyDescent="0.25">
      <c r="A85" s="22"/>
      <c r="B85" s="23"/>
      <c r="C85" s="24"/>
      <c r="D85" s="25"/>
      <c r="E85" s="26"/>
      <c r="F85" s="27"/>
      <c r="G85" s="27"/>
      <c r="H85" s="27"/>
      <c r="I85" s="27"/>
      <c r="J85" s="27"/>
      <c r="K85" s="28"/>
      <c r="L85" s="27"/>
    </row>
    <row r="86" spans="1:12" x14ac:dyDescent="0.25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30"/>
      <c r="B87" s="31"/>
      <c r="C87" s="32"/>
      <c r="D87" s="33" t="s">
        <v>28</v>
      </c>
      <c r="E87" s="34"/>
      <c r="F87" s="35">
        <f>SUM(F80:F86)</f>
        <v>580</v>
      </c>
      <c r="G87" s="35">
        <f>SUM(G80:G86)</f>
        <v>30.01</v>
      </c>
      <c r="H87" s="35">
        <f>SUM(H80:H86)</f>
        <v>16.29</v>
      </c>
      <c r="I87" s="35">
        <f>SUM(I80:I86)</f>
        <v>65.14</v>
      </c>
      <c r="J87" s="35">
        <f>SUM(J80:J86)</f>
        <v>580.02</v>
      </c>
      <c r="K87" s="36"/>
      <c r="L87" s="35">
        <f>SUM(L80:L86)</f>
        <v>0</v>
      </c>
    </row>
    <row r="88" spans="1:12" x14ac:dyDescent="0.25">
      <c r="A88" s="37">
        <f>A80</f>
        <v>1</v>
      </c>
      <c r="B88" s="38">
        <f>B80</f>
        <v>5</v>
      </c>
      <c r="C88" s="39" t="s">
        <v>29</v>
      </c>
      <c r="D88" s="29" t="s">
        <v>30</v>
      </c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22"/>
      <c r="B89" s="23"/>
      <c r="C89" s="24"/>
      <c r="D89" s="29" t="s">
        <v>31</v>
      </c>
      <c r="E89" s="26"/>
      <c r="F89" s="27"/>
      <c r="G89" s="27"/>
      <c r="H89" s="27"/>
      <c r="I89" s="27"/>
      <c r="J89" s="27"/>
      <c r="K89" s="28"/>
      <c r="L89" s="27"/>
    </row>
    <row r="90" spans="1:12" x14ac:dyDescent="0.25">
      <c r="A90" s="22"/>
      <c r="B90" s="23"/>
      <c r="C90" s="24"/>
      <c r="D90" s="29" t="s">
        <v>32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33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34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35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30"/>
      <c r="B97" s="31"/>
      <c r="C97" s="32"/>
      <c r="D97" s="33" t="s">
        <v>28</v>
      </c>
      <c r="E97" s="34"/>
      <c r="F97" s="35">
        <f>SUM(F88:F96)</f>
        <v>0</v>
      </c>
      <c r="G97" s="35">
        <f>SUM(G88:G96)</f>
        <v>0</v>
      </c>
      <c r="H97" s="35">
        <f>SUM(H88:H96)</f>
        <v>0</v>
      </c>
      <c r="I97" s="35">
        <f>SUM(I88:I96)</f>
        <v>0</v>
      </c>
      <c r="J97" s="35">
        <f>SUM(J88:J96)</f>
        <v>0</v>
      </c>
      <c r="K97" s="36"/>
      <c r="L97" s="35">
        <f>SUM(L88:L96)</f>
        <v>0</v>
      </c>
    </row>
    <row r="98" spans="1:12" ht="15.75" customHeight="1" x14ac:dyDescent="0.25">
      <c r="A98" s="40">
        <f>A80</f>
        <v>1</v>
      </c>
      <c r="B98" s="41">
        <f>B80</f>
        <v>5</v>
      </c>
      <c r="C98" s="52" t="s">
        <v>37</v>
      </c>
      <c r="D98" s="52"/>
      <c r="E98" s="42"/>
      <c r="F98" s="43">
        <f>F87+F97</f>
        <v>580</v>
      </c>
      <c r="G98" s="43">
        <f>G87+G97</f>
        <v>30.01</v>
      </c>
      <c r="H98" s="43">
        <f>H87+H97</f>
        <v>16.29</v>
      </c>
      <c r="I98" s="43">
        <f>I87+I97</f>
        <v>65.14</v>
      </c>
      <c r="J98" s="43">
        <f>J87+J97</f>
        <v>580.02</v>
      </c>
      <c r="K98" s="43"/>
      <c r="L98" s="43">
        <f>L87+L97</f>
        <v>0</v>
      </c>
    </row>
    <row r="99" spans="1:12" x14ac:dyDescent="0.25">
      <c r="A99" s="15">
        <v>2</v>
      </c>
      <c r="B99" s="16">
        <v>1</v>
      </c>
      <c r="C99" s="17" t="s">
        <v>23</v>
      </c>
      <c r="D99" s="18" t="s">
        <v>24</v>
      </c>
      <c r="E99" s="19" t="s">
        <v>69</v>
      </c>
      <c r="F99" s="20">
        <v>200</v>
      </c>
      <c r="G99" s="20">
        <v>8.14</v>
      </c>
      <c r="H99" s="20">
        <v>8.06</v>
      </c>
      <c r="I99" s="20">
        <v>33.340000000000003</v>
      </c>
      <c r="J99" s="20">
        <v>239.76</v>
      </c>
      <c r="K99" s="21">
        <v>174</v>
      </c>
      <c r="L99" s="20"/>
    </row>
    <row r="100" spans="1:12" x14ac:dyDescent="0.25">
      <c r="A100" s="22"/>
      <c r="B100" s="23"/>
      <c r="C100" s="24"/>
      <c r="D100" s="25" t="s">
        <v>34</v>
      </c>
      <c r="E100" s="26" t="s">
        <v>54</v>
      </c>
      <c r="F100" s="27">
        <v>200</v>
      </c>
      <c r="G100" s="27">
        <v>0.13</v>
      </c>
      <c r="H100" s="27">
        <v>0.02</v>
      </c>
      <c r="I100" s="27">
        <v>15.2</v>
      </c>
      <c r="J100" s="27">
        <v>62</v>
      </c>
      <c r="K100" s="28">
        <v>377</v>
      </c>
      <c r="L100" s="27"/>
    </row>
    <row r="101" spans="1:12" x14ac:dyDescent="0.25">
      <c r="A101" s="22"/>
      <c r="B101" s="23"/>
      <c r="C101" s="24"/>
      <c r="D101" s="29" t="s">
        <v>30</v>
      </c>
      <c r="E101" s="26" t="s">
        <v>70</v>
      </c>
      <c r="F101" s="27">
        <v>48</v>
      </c>
      <c r="G101" s="27">
        <v>6.38</v>
      </c>
      <c r="H101" s="27">
        <v>10.71</v>
      </c>
      <c r="I101" s="27">
        <v>12.77</v>
      </c>
      <c r="J101" s="27">
        <v>159.84</v>
      </c>
      <c r="K101" s="28">
        <v>3</v>
      </c>
      <c r="L101" s="27"/>
    </row>
    <row r="102" spans="1:12" x14ac:dyDescent="0.25">
      <c r="A102" s="22"/>
      <c r="B102" s="23"/>
      <c r="C102" s="24"/>
      <c r="D102" s="29" t="s">
        <v>27</v>
      </c>
      <c r="E102" s="26" t="s">
        <v>55</v>
      </c>
      <c r="F102" s="27">
        <v>150</v>
      </c>
      <c r="G102" s="27">
        <v>2.25</v>
      </c>
      <c r="H102" s="27">
        <v>0.75</v>
      </c>
      <c r="I102" s="27">
        <v>31.5</v>
      </c>
      <c r="J102" s="27">
        <v>144</v>
      </c>
      <c r="K102" s="28">
        <v>338</v>
      </c>
      <c r="L102" s="27"/>
    </row>
    <row r="103" spans="1:12" x14ac:dyDescent="0.25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x14ac:dyDescent="0.25">
      <c r="A104" s="22"/>
      <c r="B104" s="23"/>
      <c r="C104" s="24"/>
      <c r="D104" s="25"/>
      <c r="E104" s="26"/>
      <c r="F104" s="27"/>
      <c r="G104" s="27"/>
      <c r="H104" s="27"/>
      <c r="I104" s="27"/>
      <c r="J104" s="27"/>
      <c r="K104" s="28"/>
      <c r="L104" s="27"/>
    </row>
    <row r="105" spans="1:12" x14ac:dyDescent="0.25">
      <c r="A105" s="30"/>
      <c r="B105" s="31"/>
      <c r="C105" s="32"/>
      <c r="D105" s="33" t="s">
        <v>28</v>
      </c>
      <c r="E105" s="34"/>
      <c r="F105" s="35">
        <f>SUM(F99:F104)</f>
        <v>598</v>
      </c>
      <c r="G105" s="35">
        <f>SUM(G99:G104)</f>
        <v>16.900000000000002</v>
      </c>
      <c r="H105" s="35">
        <f>SUM(H99:H104)</f>
        <v>19.54</v>
      </c>
      <c r="I105" s="35">
        <f>SUM(I99:I104)</f>
        <v>92.81</v>
      </c>
      <c r="J105" s="35">
        <f>SUM(J99:J104)</f>
        <v>605.6</v>
      </c>
      <c r="K105" s="36"/>
      <c r="L105" s="35">
        <f>SUM(L99:L104)</f>
        <v>0</v>
      </c>
    </row>
    <row r="106" spans="1:12" x14ac:dyDescent="0.25">
      <c r="A106" s="37">
        <f>A99</f>
        <v>2</v>
      </c>
      <c r="B106" s="38">
        <f>B99</f>
        <v>1</v>
      </c>
      <c r="C106" s="39" t="s">
        <v>29</v>
      </c>
      <c r="D106" s="29" t="s">
        <v>30</v>
      </c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9" t="s">
        <v>31</v>
      </c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22"/>
      <c r="B108" s="23"/>
      <c r="C108" s="24"/>
      <c r="D108" s="29" t="s">
        <v>32</v>
      </c>
      <c r="E108" s="26"/>
      <c r="F108" s="27"/>
      <c r="G108" s="27"/>
      <c r="H108" s="27"/>
      <c r="I108" s="27"/>
      <c r="J108" s="27"/>
      <c r="K108" s="28"/>
      <c r="L108" s="27"/>
    </row>
    <row r="109" spans="1:12" x14ac:dyDescent="0.25">
      <c r="A109" s="22"/>
      <c r="B109" s="23"/>
      <c r="C109" s="24"/>
      <c r="D109" s="29" t="s">
        <v>33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30"/>
      <c r="B115" s="31"/>
      <c r="C115" s="32"/>
      <c r="D115" s="33" t="s">
        <v>28</v>
      </c>
      <c r="E115" s="34"/>
      <c r="F115" s="35">
        <f>SUM(F106:F114)</f>
        <v>0</v>
      </c>
      <c r="G115" s="35">
        <f>SUM(G106:G114)</f>
        <v>0</v>
      </c>
      <c r="H115" s="35">
        <f>SUM(H106:H114)</f>
        <v>0</v>
      </c>
      <c r="I115" s="35">
        <f>SUM(I106:I114)</f>
        <v>0</v>
      </c>
      <c r="J115" s="35">
        <f>SUM(J106:J114)</f>
        <v>0</v>
      </c>
      <c r="K115" s="36"/>
      <c r="L115" s="35">
        <f>SUM(L106:L114)</f>
        <v>0</v>
      </c>
    </row>
    <row r="116" spans="1:12" ht="15" customHeight="1" x14ac:dyDescent="0.25">
      <c r="A116" s="40">
        <f>A99</f>
        <v>2</v>
      </c>
      <c r="B116" s="41">
        <f>B99</f>
        <v>1</v>
      </c>
      <c r="C116" s="52" t="s">
        <v>37</v>
      </c>
      <c r="D116" s="52"/>
      <c r="E116" s="42"/>
      <c r="F116" s="43">
        <f>F105+F115</f>
        <v>598</v>
      </c>
      <c r="G116" s="43">
        <f>G105+G115</f>
        <v>16.900000000000002</v>
      </c>
      <c r="H116" s="43">
        <f>H105+H115</f>
        <v>19.54</v>
      </c>
      <c r="I116" s="43">
        <f>I105+I115</f>
        <v>92.81</v>
      </c>
      <c r="J116" s="43">
        <f>J105+J115</f>
        <v>605.6</v>
      </c>
      <c r="K116" s="43"/>
      <c r="L116" s="43">
        <f>L105+L115</f>
        <v>0</v>
      </c>
    </row>
    <row r="117" spans="1:12" x14ac:dyDescent="0.25">
      <c r="A117" s="44">
        <v>2</v>
      </c>
      <c r="B117" s="23">
        <v>2</v>
      </c>
      <c r="C117" s="17" t="s">
        <v>23</v>
      </c>
      <c r="D117" s="18" t="s">
        <v>24</v>
      </c>
      <c r="E117" s="19" t="s">
        <v>56</v>
      </c>
      <c r="F117" s="20">
        <v>210</v>
      </c>
      <c r="G117" s="20">
        <v>11.5</v>
      </c>
      <c r="H117" s="20">
        <v>35.53</v>
      </c>
      <c r="I117" s="20">
        <v>28.99</v>
      </c>
      <c r="J117" s="20">
        <v>284.24</v>
      </c>
      <c r="K117" s="21">
        <v>204</v>
      </c>
      <c r="L117" s="20"/>
    </row>
    <row r="118" spans="1:12" x14ac:dyDescent="0.25">
      <c r="A118" s="44"/>
      <c r="B118" s="23"/>
      <c r="C118" s="24"/>
      <c r="D118" s="25" t="s">
        <v>26</v>
      </c>
      <c r="E118" s="26" t="s">
        <v>43</v>
      </c>
      <c r="F118" s="27">
        <v>30</v>
      </c>
      <c r="G118" s="27">
        <v>3.8</v>
      </c>
      <c r="H118" s="27">
        <v>0.4</v>
      </c>
      <c r="I118" s="27">
        <v>24.6</v>
      </c>
      <c r="J118" s="27">
        <v>117.5</v>
      </c>
      <c r="K118" s="28" t="s">
        <v>47</v>
      </c>
      <c r="L118" s="27"/>
    </row>
    <row r="119" spans="1:12" x14ac:dyDescent="0.25">
      <c r="A119" s="44"/>
      <c r="B119" s="23"/>
      <c r="C119" s="24"/>
      <c r="D119" s="29" t="s">
        <v>25</v>
      </c>
      <c r="E119" s="26" t="s">
        <v>40</v>
      </c>
      <c r="F119" s="27">
        <v>200</v>
      </c>
      <c r="G119" s="27">
        <v>0.13</v>
      </c>
      <c r="H119" s="27">
        <v>0.02</v>
      </c>
      <c r="I119" s="27">
        <v>15.2</v>
      </c>
      <c r="J119" s="27">
        <v>62</v>
      </c>
      <c r="K119" s="28">
        <v>377</v>
      </c>
      <c r="L119" s="27"/>
    </row>
    <row r="120" spans="1:12" x14ac:dyDescent="0.25">
      <c r="A120" s="44"/>
      <c r="B120" s="23"/>
      <c r="C120" s="24"/>
      <c r="D120" s="29" t="s">
        <v>30</v>
      </c>
      <c r="E120" s="26" t="s">
        <v>63</v>
      </c>
      <c r="F120" s="27">
        <v>40</v>
      </c>
      <c r="G120" s="27">
        <v>1.8</v>
      </c>
      <c r="H120" s="27">
        <v>5.09</v>
      </c>
      <c r="I120" s="27">
        <v>9.69</v>
      </c>
      <c r="J120" s="27">
        <v>92.93</v>
      </c>
      <c r="K120" s="28">
        <v>209</v>
      </c>
      <c r="L120" s="27"/>
    </row>
    <row r="121" spans="1:12" x14ac:dyDescent="0.25">
      <c r="A121" s="44"/>
      <c r="B121" s="23"/>
      <c r="C121" s="24"/>
      <c r="D121" s="29"/>
      <c r="E121" s="26" t="s">
        <v>57</v>
      </c>
      <c r="F121" s="27">
        <v>50</v>
      </c>
      <c r="G121" s="27">
        <v>3.23</v>
      </c>
      <c r="H121" s="27">
        <v>4.0999999999999996</v>
      </c>
      <c r="I121" s="27">
        <v>34.15</v>
      </c>
      <c r="J121" s="27">
        <v>186.5</v>
      </c>
      <c r="K121" s="28" t="s">
        <v>47</v>
      </c>
      <c r="L121" s="27"/>
    </row>
    <row r="122" spans="1:12" x14ac:dyDescent="0.25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x14ac:dyDescent="0.25">
      <c r="A123" s="44"/>
      <c r="B123" s="23"/>
      <c r="C123" s="24"/>
      <c r="D123" s="25"/>
      <c r="E123" s="26"/>
      <c r="F123" s="27"/>
      <c r="G123" s="27"/>
      <c r="H123" s="27"/>
      <c r="I123" s="27"/>
      <c r="J123" s="27"/>
      <c r="K123" s="28"/>
      <c r="L123" s="27"/>
    </row>
    <row r="124" spans="1:12" x14ac:dyDescent="0.25">
      <c r="A124" s="45"/>
      <c r="B124" s="31"/>
      <c r="C124" s="32"/>
      <c r="D124" s="33" t="s">
        <v>28</v>
      </c>
      <c r="E124" s="34"/>
      <c r="F124" s="35">
        <f>SUM(F117:F123)</f>
        <v>530</v>
      </c>
      <c r="G124" s="35">
        <f>SUM(G117:G123)</f>
        <v>20.46</v>
      </c>
      <c r="H124" s="35">
        <f>SUM(H117:H123)</f>
        <v>45.140000000000008</v>
      </c>
      <c r="I124" s="35">
        <f>SUM(I117:I123)</f>
        <v>112.63</v>
      </c>
      <c r="J124" s="35">
        <f>SUM(J117:J123)</f>
        <v>743.17000000000007</v>
      </c>
      <c r="K124" s="36"/>
      <c r="L124" s="35">
        <f>SUM(L117:L123)</f>
        <v>0</v>
      </c>
    </row>
    <row r="125" spans="1:12" x14ac:dyDescent="0.25">
      <c r="A125" s="38">
        <f>A117</f>
        <v>2</v>
      </c>
      <c r="B125" s="38">
        <f>B117</f>
        <v>2</v>
      </c>
      <c r="C125" s="39" t="s">
        <v>29</v>
      </c>
      <c r="D125" s="29" t="s">
        <v>30</v>
      </c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4"/>
      <c r="B126" s="23"/>
      <c r="C126" s="24"/>
      <c r="D126" s="29" t="s">
        <v>31</v>
      </c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4"/>
      <c r="B127" s="23"/>
      <c r="C127" s="24"/>
      <c r="D127" s="29" t="s">
        <v>32</v>
      </c>
      <c r="E127" s="26"/>
      <c r="F127" s="27"/>
      <c r="G127" s="27"/>
      <c r="H127" s="27"/>
      <c r="I127" s="27"/>
      <c r="J127" s="27"/>
      <c r="K127" s="28"/>
      <c r="L127" s="27"/>
    </row>
    <row r="128" spans="1:12" x14ac:dyDescent="0.25">
      <c r="A128" s="44"/>
      <c r="B128" s="23"/>
      <c r="C128" s="24"/>
      <c r="D128" s="29" t="s">
        <v>33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5"/>
      <c r="B134" s="31"/>
      <c r="C134" s="32"/>
      <c r="D134" s="33" t="s">
        <v>28</v>
      </c>
      <c r="E134" s="34"/>
      <c r="F134" s="35">
        <f>SUM(F125:F133)</f>
        <v>0</v>
      </c>
      <c r="G134" s="35">
        <f>SUM(G125:G133)</f>
        <v>0</v>
      </c>
      <c r="H134" s="35">
        <f>SUM(H125:H133)</f>
        <v>0</v>
      </c>
      <c r="I134" s="35">
        <f>SUM(I125:I133)</f>
        <v>0</v>
      </c>
      <c r="J134" s="35">
        <f>SUM(J125:J133)</f>
        <v>0</v>
      </c>
      <c r="K134" s="36"/>
      <c r="L134" s="35">
        <f>SUM(L125:L133)</f>
        <v>0</v>
      </c>
    </row>
    <row r="135" spans="1:12" ht="15" customHeight="1" x14ac:dyDescent="0.25">
      <c r="A135" s="46">
        <f>A117</f>
        <v>2</v>
      </c>
      <c r="B135" s="46">
        <f>B117</f>
        <v>2</v>
      </c>
      <c r="C135" s="52" t="s">
        <v>37</v>
      </c>
      <c r="D135" s="52"/>
      <c r="E135" s="42"/>
      <c r="F135" s="43">
        <f>F124+F134</f>
        <v>530</v>
      </c>
      <c r="G135" s="43">
        <f>G124+G134</f>
        <v>20.46</v>
      </c>
      <c r="H135" s="43">
        <f>H124+H134</f>
        <v>45.140000000000008</v>
      </c>
      <c r="I135" s="43">
        <f>I124+I134</f>
        <v>112.63</v>
      </c>
      <c r="J135" s="43">
        <f>J124+J134</f>
        <v>743.17000000000007</v>
      </c>
      <c r="K135" s="43"/>
      <c r="L135" s="43">
        <f>L124+L134</f>
        <v>0</v>
      </c>
    </row>
    <row r="136" spans="1:12" x14ac:dyDescent="0.25">
      <c r="A136" s="15">
        <v>2</v>
      </c>
      <c r="B136" s="16">
        <v>3</v>
      </c>
      <c r="C136" s="17" t="s">
        <v>23</v>
      </c>
      <c r="D136" s="18" t="s">
        <v>24</v>
      </c>
      <c r="E136" s="19" t="s">
        <v>67</v>
      </c>
      <c r="F136" s="20">
        <v>210</v>
      </c>
      <c r="G136" s="20">
        <v>8.14</v>
      </c>
      <c r="H136" s="20">
        <v>8.06</v>
      </c>
      <c r="I136" s="20">
        <v>33.340000000000003</v>
      </c>
      <c r="J136" s="20">
        <v>239.76</v>
      </c>
      <c r="K136" s="21">
        <v>173</v>
      </c>
      <c r="L136" s="20"/>
    </row>
    <row r="137" spans="1:12" x14ac:dyDescent="0.25">
      <c r="A137" s="22"/>
      <c r="B137" s="23"/>
      <c r="C137" s="24"/>
      <c r="D137" s="25" t="s">
        <v>30</v>
      </c>
      <c r="E137" s="26" t="s">
        <v>68</v>
      </c>
      <c r="F137" s="27">
        <v>80</v>
      </c>
      <c r="G137" s="27">
        <v>3.6</v>
      </c>
      <c r="H137" s="27">
        <v>4</v>
      </c>
      <c r="I137" s="27">
        <v>40</v>
      </c>
      <c r="J137" s="27">
        <v>216</v>
      </c>
      <c r="K137" s="28" t="s">
        <v>47</v>
      </c>
      <c r="L137" s="27"/>
    </row>
    <row r="138" spans="1:12" x14ac:dyDescent="0.25">
      <c r="A138" s="22"/>
      <c r="B138" s="23"/>
      <c r="C138" s="24"/>
      <c r="D138" s="29" t="s">
        <v>26</v>
      </c>
      <c r="E138" s="26" t="s">
        <v>43</v>
      </c>
      <c r="F138" s="27">
        <v>30</v>
      </c>
      <c r="G138" s="27">
        <v>3.8</v>
      </c>
      <c r="H138" s="27">
        <v>0.4</v>
      </c>
      <c r="I138" s="27">
        <v>24.6</v>
      </c>
      <c r="J138" s="27">
        <v>117.5</v>
      </c>
      <c r="K138" s="28" t="s">
        <v>47</v>
      </c>
      <c r="L138" s="27"/>
    </row>
    <row r="139" spans="1:12" ht="15.75" customHeight="1" x14ac:dyDescent="0.25">
      <c r="A139" s="22"/>
      <c r="B139" s="23"/>
      <c r="C139" s="24"/>
      <c r="D139" s="29" t="s">
        <v>27</v>
      </c>
      <c r="E139" s="26" t="s">
        <v>49</v>
      </c>
      <c r="F139" s="27">
        <v>150</v>
      </c>
      <c r="G139" s="27">
        <v>2.25</v>
      </c>
      <c r="H139" s="27">
        <v>0.75</v>
      </c>
      <c r="I139" s="27">
        <v>31.5</v>
      </c>
      <c r="J139" s="27">
        <v>142.5</v>
      </c>
      <c r="K139" s="28">
        <v>338</v>
      </c>
      <c r="L139" s="27"/>
    </row>
    <row r="140" spans="1:12" x14ac:dyDescent="0.25">
      <c r="A140" s="22"/>
      <c r="B140" s="23"/>
      <c r="C140" s="24"/>
      <c r="D140" s="29" t="s">
        <v>25</v>
      </c>
      <c r="E140" s="26" t="s">
        <v>40</v>
      </c>
      <c r="F140" s="27">
        <v>200</v>
      </c>
      <c r="G140" s="27">
        <v>0.13</v>
      </c>
      <c r="H140" s="27">
        <v>0.02</v>
      </c>
      <c r="I140" s="27">
        <v>15.2</v>
      </c>
      <c r="J140" s="27">
        <v>62</v>
      </c>
      <c r="K140" s="28">
        <v>377</v>
      </c>
      <c r="L140" s="27"/>
    </row>
    <row r="141" spans="1:12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x14ac:dyDescent="0.25">
      <c r="A143" s="30"/>
      <c r="B143" s="31"/>
      <c r="C143" s="32"/>
      <c r="D143" s="33" t="s">
        <v>28</v>
      </c>
      <c r="E143" s="34"/>
      <c r="F143" s="35">
        <f>SUM(F136:F142)</f>
        <v>670</v>
      </c>
      <c r="G143" s="35">
        <f>SUM(G136:G142)</f>
        <v>17.919999999999998</v>
      </c>
      <c r="H143" s="35">
        <f>SUM(H136:H142)</f>
        <v>13.23</v>
      </c>
      <c r="I143" s="35">
        <f>SUM(I136:I142)</f>
        <v>144.63999999999999</v>
      </c>
      <c r="J143" s="35">
        <f>SUM(J136:J142)</f>
        <v>777.76</v>
      </c>
      <c r="K143" s="36"/>
      <c r="L143" s="35">
        <f>SUM(L136:L142)</f>
        <v>0</v>
      </c>
    </row>
    <row r="144" spans="1:12" x14ac:dyDescent="0.25">
      <c r="A144" s="37">
        <f>A136</f>
        <v>2</v>
      </c>
      <c r="B144" s="38">
        <f>B136</f>
        <v>3</v>
      </c>
      <c r="C144" s="39" t="s">
        <v>29</v>
      </c>
      <c r="D144" s="29" t="s">
        <v>30</v>
      </c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9" t="s">
        <v>31</v>
      </c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22"/>
      <c r="B146" s="23"/>
      <c r="C146" s="24"/>
      <c r="D146" s="29" t="s">
        <v>32</v>
      </c>
      <c r="E146" s="26"/>
      <c r="F146" s="27"/>
      <c r="G146" s="27"/>
      <c r="H146" s="27"/>
      <c r="I146" s="27"/>
      <c r="J146" s="27"/>
      <c r="K146" s="28"/>
      <c r="L146" s="27"/>
    </row>
    <row r="147" spans="1:12" x14ac:dyDescent="0.25">
      <c r="A147" s="22"/>
      <c r="B147" s="23"/>
      <c r="C147" s="24"/>
      <c r="D147" s="29" t="s">
        <v>33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>
        <f>SUM(L144:L152)</f>
        <v>0</v>
      </c>
    </row>
    <row r="154" spans="1:12" ht="15" customHeight="1" x14ac:dyDescent="0.25">
      <c r="A154" s="40">
        <f>A136</f>
        <v>2</v>
      </c>
      <c r="B154" s="41">
        <f>B136</f>
        <v>3</v>
      </c>
      <c r="C154" s="52" t="s">
        <v>37</v>
      </c>
      <c r="D154" s="52"/>
      <c r="E154" s="42"/>
      <c r="F154" s="43">
        <f>F143+F153</f>
        <v>670</v>
      </c>
      <c r="G154" s="43">
        <f>G143+G153</f>
        <v>17.919999999999998</v>
      </c>
      <c r="H154" s="43">
        <f>H143+H153</f>
        <v>13.23</v>
      </c>
      <c r="I154" s="43">
        <f>I143+I153</f>
        <v>144.63999999999999</v>
      </c>
      <c r="J154" s="43">
        <f>J143+J153</f>
        <v>777.76</v>
      </c>
      <c r="K154" s="43"/>
      <c r="L154" s="43">
        <f>L143+L153</f>
        <v>0</v>
      </c>
    </row>
    <row r="155" spans="1:12" x14ac:dyDescent="0.25">
      <c r="A155" s="15">
        <v>2</v>
      </c>
      <c r="B155" s="16">
        <v>4</v>
      </c>
      <c r="C155" s="17" t="s">
        <v>23</v>
      </c>
      <c r="D155" s="18" t="s">
        <v>24</v>
      </c>
      <c r="E155" s="19" t="s">
        <v>58</v>
      </c>
      <c r="F155" s="20">
        <v>180</v>
      </c>
      <c r="G155" s="20">
        <v>11.92</v>
      </c>
      <c r="H155" s="20">
        <v>7.18</v>
      </c>
      <c r="I155" s="20">
        <v>53.62</v>
      </c>
      <c r="J155" s="20">
        <v>321.98</v>
      </c>
      <c r="K155" s="21">
        <v>171</v>
      </c>
      <c r="L155" s="20"/>
    </row>
    <row r="156" spans="1:12" x14ac:dyDescent="0.25">
      <c r="A156" s="22"/>
      <c r="B156" s="23"/>
      <c r="C156" s="24"/>
      <c r="D156" s="25"/>
      <c r="E156" s="26" t="s">
        <v>59</v>
      </c>
      <c r="F156" s="27">
        <v>100</v>
      </c>
      <c r="G156" s="27">
        <v>9.59</v>
      </c>
      <c r="H156" s="27">
        <v>7.97</v>
      </c>
      <c r="I156" s="27">
        <v>9.2799999999999994</v>
      </c>
      <c r="J156" s="27">
        <v>145.63999999999999</v>
      </c>
      <c r="K156" s="28">
        <v>278</v>
      </c>
      <c r="L156" s="27"/>
    </row>
    <row r="157" spans="1:12" x14ac:dyDescent="0.25">
      <c r="A157" s="22"/>
      <c r="B157" s="23"/>
      <c r="C157" s="24"/>
      <c r="D157" s="29" t="s">
        <v>26</v>
      </c>
      <c r="E157" s="26" t="s">
        <v>43</v>
      </c>
      <c r="F157" s="27">
        <v>30</v>
      </c>
      <c r="G157" s="27">
        <v>3.8</v>
      </c>
      <c r="H157" s="27">
        <v>0.4</v>
      </c>
      <c r="I157" s="27">
        <v>24.6</v>
      </c>
      <c r="J157" s="27">
        <v>117.5</v>
      </c>
      <c r="K157" s="28" t="s">
        <v>47</v>
      </c>
      <c r="L157" s="27"/>
    </row>
    <row r="158" spans="1:12" x14ac:dyDescent="0.25">
      <c r="A158" s="22"/>
      <c r="B158" s="23"/>
      <c r="C158" s="24"/>
      <c r="D158" s="29" t="s">
        <v>34</v>
      </c>
      <c r="E158" s="26" t="s">
        <v>60</v>
      </c>
      <c r="F158" s="27">
        <v>200</v>
      </c>
      <c r="G158" s="27">
        <v>0.2</v>
      </c>
      <c r="H158" s="27">
        <v>0.04</v>
      </c>
      <c r="I158" s="27">
        <v>10.199999999999999</v>
      </c>
      <c r="J158" s="27">
        <v>41</v>
      </c>
      <c r="K158" s="28">
        <v>389</v>
      </c>
      <c r="L158" s="27"/>
    </row>
    <row r="159" spans="1:12" x14ac:dyDescent="0.25">
      <c r="A159" s="22"/>
      <c r="B159" s="23"/>
      <c r="C159" s="24"/>
      <c r="D159" s="29" t="s">
        <v>71</v>
      </c>
      <c r="E159" s="26" t="s">
        <v>61</v>
      </c>
      <c r="F159" s="27">
        <v>60</v>
      </c>
      <c r="G159" s="27">
        <v>1.48</v>
      </c>
      <c r="H159" s="27">
        <v>6.32</v>
      </c>
      <c r="I159" s="27">
        <v>91.37</v>
      </c>
      <c r="J159" s="27">
        <v>382</v>
      </c>
      <c r="K159" s="28">
        <v>73</v>
      </c>
      <c r="L159" s="27"/>
    </row>
    <row r="160" spans="1:12" x14ac:dyDescent="0.25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x14ac:dyDescent="0.25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 x14ac:dyDescent="0.25">
      <c r="A162" s="30"/>
      <c r="B162" s="31"/>
      <c r="C162" s="32"/>
      <c r="D162" s="33" t="s">
        <v>28</v>
      </c>
      <c r="E162" s="34"/>
      <c r="F162" s="35">
        <f>SUM(F155:F161)</f>
        <v>570</v>
      </c>
      <c r="G162" s="35">
        <f>SUM(G155:G161)</f>
        <v>26.99</v>
      </c>
      <c r="H162" s="35">
        <f>SUM(H155:H161)</f>
        <v>21.909999999999997</v>
      </c>
      <c r="I162" s="35">
        <f>SUM(I155:I161)</f>
        <v>189.07</v>
      </c>
      <c r="J162" s="35">
        <f>SUM(J155:J161)</f>
        <v>1008.12</v>
      </c>
      <c r="K162" s="36"/>
      <c r="L162" s="35">
        <f>SUM(L155:L161)</f>
        <v>0</v>
      </c>
    </row>
    <row r="163" spans="1:12" x14ac:dyDescent="0.25">
      <c r="A163" s="37">
        <f>A155</f>
        <v>2</v>
      </c>
      <c r="B163" s="38">
        <f>B155</f>
        <v>4</v>
      </c>
      <c r="C163" s="39" t="s">
        <v>29</v>
      </c>
      <c r="D163" s="29" t="s">
        <v>30</v>
      </c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9" t="s">
        <v>31</v>
      </c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22"/>
      <c r="B165" s="23"/>
      <c r="C165" s="24"/>
      <c r="D165" s="29" t="s">
        <v>32</v>
      </c>
      <c r="E165" s="26"/>
      <c r="F165" s="27"/>
      <c r="G165" s="27"/>
      <c r="H165" s="27"/>
      <c r="I165" s="27"/>
      <c r="J165" s="27"/>
      <c r="K165" s="28"/>
      <c r="L165" s="27"/>
    </row>
    <row r="166" spans="1:12" x14ac:dyDescent="0.25">
      <c r="A166" s="22"/>
      <c r="B166" s="23"/>
      <c r="C166" s="24"/>
      <c r="D166" s="29" t="s">
        <v>33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30"/>
      <c r="B172" s="31"/>
      <c r="C172" s="32"/>
      <c r="D172" s="33" t="s">
        <v>28</v>
      </c>
      <c r="E172" s="34"/>
      <c r="F172" s="35">
        <f>SUM(F163:F171)</f>
        <v>0</v>
      </c>
      <c r="G172" s="35">
        <f>SUM(G163:G171)</f>
        <v>0</v>
      </c>
      <c r="H172" s="35">
        <f>SUM(H163:H171)</f>
        <v>0</v>
      </c>
      <c r="I172" s="35">
        <f>SUM(I163:I171)</f>
        <v>0</v>
      </c>
      <c r="J172" s="35">
        <f>SUM(J163:J171)</f>
        <v>0</v>
      </c>
      <c r="K172" s="36"/>
      <c r="L172" s="35">
        <f>SUM(L163:L171)</f>
        <v>0</v>
      </c>
    </row>
    <row r="173" spans="1:12" ht="15" customHeight="1" x14ac:dyDescent="0.25">
      <c r="A173" s="40">
        <f>A155</f>
        <v>2</v>
      </c>
      <c r="B173" s="41">
        <f>B155</f>
        <v>4</v>
      </c>
      <c r="C173" s="52" t="s">
        <v>37</v>
      </c>
      <c r="D173" s="52"/>
      <c r="E173" s="42"/>
      <c r="F173" s="43">
        <f>F162+F172</f>
        <v>570</v>
      </c>
      <c r="G173" s="43">
        <f>G162+G172</f>
        <v>26.99</v>
      </c>
      <c r="H173" s="43">
        <f>H162+H172</f>
        <v>21.909999999999997</v>
      </c>
      <c r="I173" s="43">
        <f>I162+I172</f>
        <v>189.07</v>
      </c>
      <c r="J173" s="43">
        <f>J162+J172</f>
        <v>1008.12</v>
      </c>
      <c r="K173" s="43"/>
      <c r="L173" s="43">
        <f>L162+L172</f>
        <v>0</v>
      </c>
    </row>
    <row r="174" spans="1:12" x14ac:dyDescent="0.25">
      <c r="A174" s="15">
        <v>2</v>
      </c>
      <c r="B174" s="16">
        <v>5</v>
      </c>
      <c r="C174" s="17" t="s">
        <v>23</v>
      </c>
      <c r="D174" s="18" t="s">
        <v>24</v>
      </c>
      <c r="E174" s="19" t="s">
        <v>48</v>
      </c>
      <c r="F174" s="20">
        <v>150</v>
      </c>
      <c r="G174" s="20">
        <v>27.49</v>
      </c>
      <c r="H174" s="20">
        <v>19.829999999999998</v>
      </c>
      <c r="I174" s="20">
        <v>35.08</v>
      </c>
      <c r="J174" s="20">
        <v>430.83</v>
      </c>
      <c r="K174" s="21">
        <v>223</v>
      </c>
      <c r="L174" s="20"/>
    </row>
    <row r="175" spans="1:12" x14ac:dyDescent="0.25">
      <c r="A175" s="22"/>
      <c r="B175" s="23"/>
      <c r="C175" s="24"/>
      <c r="D175" s="25" t="s">
        <v>25</v>
      </c>
      <c r="E175" s="26" t="s">
        <v>40</v>
      </c>
      <c r="F175" s="27">
        <v>200</v>
      </c>
      <c r="G175" s="27">
        <v>0.13</v>
      </c>
      <c r="H175" s="27">
        <v>0.02</v>
      </c>
      <c r="I175" s="27">
        <v>15.2</v>
      </c>
      <c r="J175" s="27">
        <v>62</v>
      </c>
      <c r="K175" s="28">
        <v>377</v>
      </c>
      <c r="L175" s="27"/>
    </row>
    <row r="176" spans="1:12" x14ac:dyDescent="0.25">
      <c r="A176" s="22"/>
      <c r="B176" s="23"/>
      <c r="C176" s="24"/>
      <c r="D176" s="29" t="s">
        <v>27</v>
      </c>
      <c r="E176" s="26" t="s">
        <v>49</v>
      </c>
      <c r="F176" s="27">
        <v>200</v>
      </c>
      <c r="G176" s="27">
        <v>2.25</v>
      </c>
      <c r="H176" s="27">
        <v>0.75</v>
      </c>
      <c r="I176" s="27">
        <v>31.5</v>
      </c>
      <c r="J176" s="27">
        <v>142.5</v>
      </c>
      <c r="K176" s="28">
        <v>338</v>
      </c>
      <c r="L176" s="27"/>
    </row>
    <row r="177" spans="1:12" x14ac:dyDescent="0.25">
      <c r="A177" s="22"/>
      <c r="B177" s="23"/>
      <c r="C177" s="24"/>
      <c r="D177" s="29"/>
      <c r="E177" s="26"/>
      <c r="F177" s="27"/>
      <c r="G177" s="27"/>
      <c r="H177" s="27"/>
      <c r="I177" s="27"/>
      <c r="J177" s="27"/>
      <c r="K177" s="28"/>
      <c r="L177" s="27"/>
    </row>
    <row r="178" spans="1:12" x14ac:dyDescent="0.25">
      <c r="A178" s="22"/>
      <c r="B178" s="23"/>
      <c r="C178" s="24"/>
      <c r="D178" s="29"/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.75" customHeight="1" x14ac:dyDescent="0.25">
      <c r="A181" s="30"/>
      <c r="B181" s="31"/>
      <c r="C181" s="32"/>
      <c r="D181" s="33" t="s">
        <v>28</v>
      </c>
      <c r="E181" s="34"/>
      <c r="F181" s="35">
        <f>SUM(F174:F180)</f>
        <v>550</v>
      </c>
      <c r="G181" s="35">
        <f>SUM(G174:G180)</f>
        <v>29.869999999999997</v>
      </c>
      <c r="H181" s="35">
        <f>SUM(H174:H180)</f>
        <v>20.599999999999998</v>
      </c>
      <c r="I181" s="35">
        <f>SUM(I174:I180)</f>
        <v>81.78</v>
      </c>
      <c r="J181" s="35">
        <f>SUM(J174:J180)</f>
        <v>635.32999999999993</v>
      </c>
      <c r="K181" s="36"/>
      <c r="L181" s="35">
        <f>SUM(L174:L180)</f>
        <v>0</v>
      </c>
    </row>
    <row r="182" spans="1:12" x14ac:dyDescent="0.25">
      <c r="A182" s="37">
        <f>A174</f>
        <v>2</v>
      </c>
      <c r="B182" s="38">
        <f>B174</f>
        <v>5</v>
      </c>
      <c r="C182" s="39" t="s">
        <v>29</v>
      </c>
      <c r="D182" s="29" t="s">
        <v>30</v>
      </c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9" t="s">
        <v>31</v>
      </c>
      <c r="E183" s="26"/>
      <c r="F183" s="27"/>
      <c r="G183" s="27"/>
      <c r="H183" s="27"/>
      <c r="I183" s="27"/>
      <c r="J183" s="27"/>
      <c r="K183" s="28"/>
      <c r="L183" s="27"/>
    </row>
    <row r="184" spans="1:12" x14ac:dyDescent="0.25">
      <c r="A184" s="22"/>
      <c r="B184" s="23"/>
      <c r="C184" s="24"/>
      <c r="D184" s="29" t="s">
        <v>32</v>
      </c>
      <c r="E184" s="26"/>
      <c r="F184" s="27"/>
      <c r="G184" s="27"/>
      <c r="H184" s="27"/>
      <c r="I184" s="27"/>
      <c r="J184" s="27"/>
      <c r="K184" s="28"/>
      <c r="L184" s="27"/>
    </row>
    <row r="185" spans="1:12" x14ac:dyDescent="0.25">
      <c r="A185" s="22"/>
      <c r="B185" s="23"/>
      <c r="C185" s="24"/>
      <c r="D185" s="29" t="s">
        <v>33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5"/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30"/>
      <c r="B191" s="31"/>
      <c r="C191" s="32"/>
      <c r="D191" s="33" t="s">
        <v>28</v>
      </c>
      <c r="E191" s="34"/>
      <c r="F191" s="35">
        <f>SUM(F182:F190)</f>
        <v>0</v>
      </c>
      <c r="G191" s="35">
        <f>SUM(G182:G190)</f>
        <v>0</v>
      </c>
      <c r="H191" s="35">
        <f>SUM(H182:H190)</f>
        <v>0</v>
      </c>
      <c r="I191" s="35">
        <f>SUM(I182:I190)</f>
        <v>0</v>
      </c>
      <c r="J191" s="35">
        <f>SUM(J182:J190)</f>
        <v>0</v>
      </c>
      <c r="K191" s="36"/>
      <c r="L191" s="35">
        <f>SUM(L182:L190)</f>
        <v>0</v>
      </c>
    </row>
    <row r="192" spans="1:12" ht="15" customHeight="1" x14ac:dyDescent="0.25">
      <c r="A192" s="40">
        <f>A174</f>
        <v>2</v>
      </c>
      <c r="B192" s="41">
        <f>B174</f>
        <v>5</v>
      </c>
      <c r="C192" s="52" t="s">
        <v>37</v>
      </c>
      <c r="D192" s="52"/>
      <c r="E192" s="42"/>
      <c r="F192" s="43">
        <f>F181+F191</f>
        <v>550</v>
      </c>
      <c r="G192" s="43">
        <f>G181+G191</f>
        <v>29.869999999999997</v>
      </c>
      <c r="H192" s="43">
        <f>H181+H191</f>
        <v>20.599999999999998</v>
      </c>
      <c r="I192" s="43">
        <f>I181+I191</f>
        <v>81.78</v>
      </c>
      <c r="J192" s="43">
        <f>J181+J191</f>
        <v>635.32999999999993</v>
      </c>
      <c r="K192" s="43"/>
      <c r="L192" s="43">
        <f>L181+L191</f>
        <v>0</v>
      </c>
    </row>
    <row r="193" spans="1:12" ht="12.75" customHeight="1" x14ac:dyDescent="0.25">
      <c r="A193" s="47"/>
      <c r="B193" s="48"/>
      <c r="C193" s="53" t="s">
        <v>38</v>
      </c>
      <c r="D193" s="53"/>
      <c r="E193" s="53"/>
      <c r="F193" s="49">
        <f>(F23+F41+F60+F79+F98+F116+F135+F154+F173+F192)/(IF(F23=0,0,1)+IF(F41=0,0,1)+IF(F60=0,0,1)+IF(F79=0,0,1)+IF(F98=0,0,1)+IF(F116=0,0,1)+IF(F135=0,0,1)+IF(F154=0,0,1)+IF(F173=0,0,1)+IF(F192=0,0,1))</f>
        <v>577.6</v>
      </c>
      <c r="G193" s="49">
        <f>(G23+G41+G60+G79+G98+G116+G135+G154+G173+G192)/(IF(G23=0,0,1)+IF(G41=0,0,1)+IF(G60=0,0,1)+IF(G79=0,0,1)+IF(G98=0,0,1)+IF(G116=0,0,1)+IF(G135=0,0,1)+IF(G154=0,0,1)+IF(G173=0,0,1)+IF(G192=0,0,1))</f>
        <v>25.943000000000001</v>
      </c>
      <c r="H193" s="49">
        <f>(H23+H41+H60+H79+H98+H116+H135+H154+H173+H192)/(IF(H23=0,0,1)+IF(H41=0,0,1)+IF(H60=0,0,1)+IF(H79=0,0,1)+IF(H98=0,0,1)+IF(H116=0,0,1)+IF(H135=0,0,1)+IF(H154=0,0,1)+IF(H173=0,0,1)+IF(H192=0,0,1))</f>
        <v>24.007999999999999</v>
      </c>
      <c r="I193" s="49">
        <f>(I23+I41+I60+I79+I98+I116+I135+I154+I173+I192)/(IF(I23=0,0,1)+IF(I41=0,0,1)+IF(I60=0,0,1)+IF(I79=0,0,1)+IF(I98=0,0,1)+IF(I116=0,0,1)+IF(I135=0,0,1)+IF(I154=0,0,1)+IF(I173=0,0,1)+IF(I192=0,0,1))</f>
        <v>110.58099999999999</v>
      </c>
      <c r="J193" s="49">
        <f>(J23+J41+J60+J79+J98+J116+J135+J154+J173+J192)/(IF(J23=0,0,1)+IF(J41=0,0,1)+IF(J60=0,0,1)+IF(J79=0,0,1)+IF(J98=0,0,1)+IF(J116=0,0,1)+IF(J135=0,0,1)+IF(J154=0,0,1)+IF(J173=0,0,1)+IF(J192=0,0,1))</f>
        <v>734.59300000000007</v>
      </c>
      <c r="K193" s="49"/>
      <c r="L193" s="49" t="e">
        <f>(L23+L41+L60+L79+L98+L116+L135+L154+L173+L192)/(IF(L23=0,0,1)+IF(L41=0,0,1)+IF(L60=0,0,1)+IF(L79=0,0,1)+IF(L98=0,0,1)+IF(L116=0,0,1)+IF(L135=0,0,1)+IF(L154=0,0,1)+IF(L173=0,0,1)+IF(L192=0,0,1))</f>
        <v>#DIV/0!</v>
      </c>
    </row>
  </sheetData>
  <mergeCells count="14">
    <mergeCell ref="C154:D154"/>
    <mergeCell ref="C173:D173"/>
    <mergeCell ref="C192:D192"/>
    <mergeCell ref="C193:E193"/>
    <mergeCell ref="C60:D60"/>
    <mergeCell ref="C79:D79"/>
    <mergeCell ref="C98:D98"/>
    <mergeCell ref="C116:D116"/>
    <mergeCell ref="C135:D135"/>
    <mergeCell ref="C1:E1"/>
    <mergeCell ref="H1:K1"/>
    <mergeCell ref="H2:K2"/>
    <mergeCell ref="C23:D23"/>
    <mergeCell ref="C41:D41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Анифе Аблаева</cp:lastModifiedBy>
  <cp:revision>1</cp:revision>
  <dcterms:created xsi:type="dcterms:W3CDTF">2022-05-16T14:23:56Z</dcterms:created>
  <dcterms:modified xsi:type="dcterms:W3CDTF">2025-02-07T06:18:43Z</dcterms:modified>
  <dc:language>ru-RU</dc:language>
</cp:coreProperties>
</file>